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trole de ponto" sheetId="1" r:id="rId3"/>
  </sheets>
  <definedNames/>
  <calcPr/>
</workbook>
</file>

<file path=xl/sharedStrings.xml><?xml version="1.0" encoding="utf-8"?>
<sst xmlns="http://schemas.openxmlformats.org/spreadsheetml/2006/main" count="111" uniqueCount="83">
  <si>
    <t>De 01/mm/aaaa até 31/mm/aaaa</t>
  </si>
  <si>
    <t>Seu logo</t>
  </si>
  <si>
    <t>Planilha de controle de ponto</t>
  </si>
  <si>
    <t>Unidade de negócio</t>
  </si>
  <si>
    <t>Razão social da empresa</t>
  </si>
  <si>
    <t>Horário de trabalho</t>
  </si>
  <si>
    <t>CNPJ</t>
  </si>
  <si>
    <t>CNPJ da empresa</t>
  </si>
  <si>
    <t>Entrada</t>
  </si>
  <si>
    <t>Pausa</t>
  </si>
  <si>
    <t>Retorno pausa</t>
  </si>
  <si>
    <t>Saída</t>
  </si>
  <si>
    <t>Hrs da jornada</t>
  </si>
  <si>
    <t>Inscrição Estadual</t>
  </si>
  <si>
    <t>Inscrição estadual da empresa</t>
  </si>
  <si>
    <t>Dom</t>
  </si>
  <si>
    <t>Nome</t>
  </si>
  <si>
    <t>Nome do colaborador</t>
  </si>
  <si>
    <t>Seg</t>
  </si>
  <si>
    <t>PIS</t>
  </si>
  <si>
    <t>PIS do colaborador</t>
  </si>
  <si>
    <t>Ter</t>
  </si>
  <si>
    <t>Cargo</t>
  </si>
  <si>
    <t>Cargo do colaborador</t>
  </si>
  <si>
    <t>Qua</t>
  </si>
  <si>
    <t>Equipe</t>
  </si>
  <si>
    <t>Equipe do colaborador</t>
  </si>
  <si>
    <t>Qui</t>
  </si>
  <si>
    <t>Sex</t>
  </si>
  <si>
    <t>Sáb</t>
  </si>
  <si>
    <t>Jornada diária</t>
  </si>
  <si>
    <t>Jornada semanal</t>
  </si>
  <si>
    <t>Dia</t>
  </si>
  <si>
    <t>Pontos</t>
  </si>
  <si>
    <t>Resumo</t>
  </si>
  <si>
    <t>Horas Extras</t>
  </si>
  <si>
    <t>Horas de Intervalo</t>
  </si>
  <si>
    <t>Horas Normais</t>
  </si>
  <si>
    <t>Horas Faltantes</t>
  </si>
  <si>
    <t>H. E. 50%</t>
  </si>
  <si>
    <t>H. E. 100%</t>
  </si>
  <si>
    <t>Adicional noturno</t>
  </si>
  <si>
    <t>Saldo</t>
  </si>
  <si>
    <t>Motivo</t>
  </si>
  <si>
    <t>01/mm/aaaa</t>
  </si>
  <si>
    <t>dom</t>
  </si>
  <si>
    <t>02/mm/aaaa</t>
  </si>
  <si>
    <t>seg</t>
  </si>
  <si>
    <t>03/mm/aaaa</t>
  </si>
  <si>
    <t>ter</t>
  </si>
  <si>
    <t>04/mm/aaaa</t>
  </si>
  <si>
    <t>qua</t>
  </si>
  <si>
    <t>05/mm/aaaa</t>
  </si>
  <si>
    <t>qui</t>
  </si>
  <si>
    <t>06/mm/aaaa</t>
  </si>
  <si>
    <t>sex</t>
  </si>
  <si>
    <t>07/mm/aaaa</t>
  </si>
  <si>
    <t>sáb</t>
  </si>
  <si>
    <t>08/mm/aaaa</t>
  </si>
  <si>
    <t>09/mm/aaaa</t>
  </si>
  <si>
    <t>10/mm/aaaa</t>
  </si>
  <si>
    <t>11/mm/aaaa</t>
  </si>
  <si>
    <t>12/mm/aaaa</t>
  </si>
  <si>
    <t>13/mm/aaaa</t>
  </si>
  <si>
    <t>14/mm/aaaa</t>
  </si>
  <si>
    <t>15/mm/aaaa</t>
  </si>
  <si>
    <t>16/mm/aaaa</t>
  </si>
  <si>
    <t>17/mm/aaaa</t>
  </si>
  <si>
    <t>18/mm/aaaa</t>
  </si>
  <si>
    <t>19/mm/aaaa</t>
  </si>
  <si>
    <t>20/mm/aaaa</t>
  </si>
  <si>
    <t>21/mm/aaaa</t>
  </si>
  <si>
    <t>22/mm/aaaa</t>
  </si>
  <si>
    <t>23/mm/aaaa</t>
  </si>
  <si>
    <t>24/mm/aaaa</t>
  </si>
  <si>
    <t>25/mm/aaaa</t>
  </si>
  <si>
    <t>26/mm/aaaa</t>
  </si>
  <si>
    <t>27/mm/aaaa</t>
  </si>
  <si>
    <t>28/mm/aaaa</t>
  </si>
  <si>
    <t>29/mm/aaaa</t>
  </si>
  <si>
    <t>30/mm/aaaa</t>
  </si>
  <si>
    <t>31/mm/aaaa</t>
  </si>
  <si>
    <t>TOTAIS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</si>
</sst>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12">
    <font>
      <sz val="11.0"/>
      <color rgb="FF000000"/>
      <name val="Calibri"/>
    </font>
    <font>
      <sz val="11.0"/>
      <color rgb="FF000000"/>
      <name val="Rubik"/>
    </font>
    <font>
      <b/>
      <sz val="11.0"/>
      <color rgb="FF2C3E50"/>
      <name val="Rubik"/>
    </font>
    <font>
      <b/>
      <sz val="18.0"/>
      <color rgb="FFCCCCCC"/>
      <name val="Rubik"/>
    </font>
    <font>
      <b/>
      <sz val="24.0"/>
      <color rgb="FF00A2B5"/>
      <name val="Rubik"/>
    </font>
    <font>
      <sz val="11.0"/>
      <color rgb="FF2C3E50"/>
      <name val="Rubik"/>
    </font>
    <font>
      <sz val="11.0"/>
      <color rgb="FF5A627E"/>
      <name val="Rubik"/>
    </font>
    <font>
      <u/>
      <sz val="11.0"/>
      <color rgb="FF2C3E50"/>
      <name val="Rubik"/>
    </font>
    <font>
      <u/>
      <sz val="11.0"/>
      <color rgb="FF2C3E50"/>
      <name val="Rubik"/>
    </font>
    <font>
      <b/>
      <sz val="11.0"/>
      <color rgb="FF5A627E"/>
      <name val="Rubik"/>
    </font>
    <font>
      <b/>
      <u/>
      <sz val="16.0"/>
      <color rgb="FF2C3E50"/>
      <name val="Rubik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7EB"/>
        <bgColor rgb="FFD8E7EB"/>
      </patternFill>
    </fill>
    <fill>
      <patternFill patternType="solid">
        <fgColor rgb="FFFFF2DB"/>
        <bgColor rgb="FFFFF2DB"/>
      </patternFill>
    </fill>
    <fill>
      <patternFill patternType="solid">
        <fgColor rgb="FFFDE0D6"/>
        <bgColor rgb="FFFDE0D6"/>
      </patternFill>
    </fill>
    <fill>
      <patternFill patternType="solid">
        <fgColor rgb="FFFFCA54"/>
        <bgColor rgb="FFFFCA54"/>
      </patternFill>
    </fill>
  </fills>
  <borders count="5">
    <border/>
    <border>
      <right/>
      <top/>
      <bottom/>
    </border>
    <border>
      <left/>
      <right/>
      <top/>
      <bottom/>
    </border>
    <border>
      <left/>
      <bottom/>
    </border>
    <border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shrinkToFit="0" vertical="center" wrapText="1"/>
    </xf>
    <xf borderId="1" fillId="2" fontId="0" numFmtId="0" xfId="0" applyBorder="1" applyFont="1"/>
    <xf borderId="2" fillId="2" fontId="0" numFmtId="0" xfId="0" applyBorder="1" applyFont="1"/>
    <xf borderId="0" fillId="2" fontId="3" numFmtId="0" xfId="0" applyAlignment="1" applyFont="1">
      <alignment horizontal="center" shrinkToFit="0" vertical="center" wrapText="1"/>
    </xf>
    <xf borderId="0" fillId="2" fontId="4" numFmtId="0" xfId="0" applyAlignment="1" applyFont="1">
      <alignment horizontal="center" shrinkToFit="0" vertical="center" wrapText="1"/>
    </xf>
    <xf borderId="0" fillId="3" fontId="5" numFmtId="0" xfId="0" applyAlignment="1" applyFill="1" applyFont="1">
      <alignment horizontal="left" shrinkToFit="0" vertical="center" wrapText="1"/>
    </xf>
    <xf borderId="0" fillId="4" fontId="6" numFmtId="20" xfId="0" applyAlignment="1" applyFill="1" applyFont="1" applyNumberFormat="1">
      <alignment horizontal="center" shrinkToFit="0" wrapText="1"/>
    </xf>
    <xf borderId="0" fillId="4" fontId="6" numFmtId="0" xfId="0" applyAlignment="1" applyFont="1">
      <alignment horizontal="left" shrinkToFit="0" wrapText="1"/>
    </xf>
    <xf borderId="0" fillId="4" fontId="6" numFmtId="0" xfId="0" applyAlignment="1" applyFont="1">
      <alignment horizontal="center" shrinkToFit="0" vertical="top" wrapText="1"/>
    </xf>
    <xf borderId="0" fillId="4" fontId="6" numFmtId="20" xfId="0" applyAlignment="1" applyFont="1" applyNumberFormat="1">
      <alignment horizontal="center" shrinkToFit="0" vertical="top" wrapText="1"/>
    </xf>
    <xf borderId="0" fillId="4" fontId="6" numFmtId="20" xfId="0" applyAlignment="1" applyFont="1" applyNumberFormat="1">
      <alignment horizontal="right" shrinkToFit="0" wrapText="1"/>
    </xf>
    <xf borderId="0" fillId="4" fontId="6" numFmtId="164" xfId="0" applyAlignment="1" applyFont="1" applyNumberFormat="1">
      <alignment horizontal="center" shrinkToFit="0" wrapText="1"/>
    </xf>
    <xf borderId="0" fillId="4" fontId="6" numFmtId="0" xfId="0" applyAlignment="1" applyFont="1">
      <alignment horizontal="center" shrinkToFit="0" wrapText="1"/>
    </xf>
    <xf borderId="0" fillId="4" fontId="6" numFmtId="46" xfId="0" applyAlignment="1" applyFont="1" applyNumberFormat="1">
      <alignment horizontal="right" shrinkToFit="0" wrapText="1"/>
    </xf>
    <xf borderId="0" fillId="3" fontId="5" numFmtId="0" xfId="0" applyAlignment="1" applyFont="1">
      <alignment horizontal="center" shrinkToFit="0" vertical="center" wrapText="1"/>
    </xf>
    <xf borderId="0" fillId="3" fontId="5" numFmtId="0" xfId="0" applyAlignment="1" applyFont="1">
      <alignment horizontal="center" shrinkToFit="0" wrapText="1"/>
    </xf>
    <xf borderId="0" fillId="3" fontId="5" numFmtId="0" xfId="0" applyAlignment="1" applyFont="1">
      <alignment horizontal="center" shrinkToFit="0" vertical="top" wrapText="1"/>
    </xf>
    <xf borderId="0" fillId="2" fontId="5" numFmtId="14" xfId="0" applyAlignment="1" applyFont="1" applyNumberFormat="1">
      <alignment shrinkToFit="0" vertical="center" wrapText="1"/>
    </xf>
    <xf borderId="0" fillId="2" fontId="5" numFmtId="0" xfId="0" applyAlignment="1" applyFont="1">
      <alignment shrinkToFit="0" vertical="center" wrapText="1"/>
    </xf>
    <xf borderId="0" fillId="2" fontId="5" numFmtId="20" xfId="0" applyAlignment="1" applyFont="1" applyNumberFormat="1">
      <alignment horizontal="center" shrinkToFit="0" vertical="center" wrapText="1"/>
    </xf>
    <xf borderId="0" fillId="2" fontId="5" numFmtId="20" xfId="0" applyAlignment="1" applyFont="1" applyNumberFormat="1">
      <alignment shrinkToFit="0" vertical="center" wrapText="1"/>
    </xf>
    <xf borderId="0" fillId="2" fontId="1" numFmtId="20" xfId="0" applyAlignment="1" applyFont="1" applyNumberFormat="1">
      <alignment shrinkToFit="0" vertical="center" wrapText="1"/>
    </xf>
    <xf borderId="0" fillId="2" fontId="1" numFmtId="0" xfId="0" applyAlignment="1" applyFont="1">
      <alignment shrinkToFit="0" vertical="center" wrapText="1"/>
    </xf>
    <xf borderId="0" fillId="2" fontId="7" numFmtId="0" xfId="0" applyAlignment="1" applyFont="1">
      <alignment horizontal="center" shrinkToFit="0" vertical="center" wrapText="1"/>
    </xf>
    <xf borderId="0" fillId="2" fontId="8" numFmtId="20" xfId="0" applyAlignment="1" applyFont="1" applyNumberFormat="1">
      <alignment horizontal="center" shrinkToFit="0" vertical="center" wrapText="1"/>
    </xf>
    <xf borderId="0" fillId="5" fontId="9" numFmtId="0" xfId="0" applyAlignment="1" applyFill="1" applyFont="1">
      <alignment horizontal="left" shrinkToFit="0" vertical="top" wrapText="1"/>
    </xf>
    <xf borderId="0" fillId="5" fontId="9" numFmtId="0" xfId="0" applyAlignment="1" applyFont="1">
      <alignment horizontal="center" shrinkToFit="0" vertical="top" wrapText="1"/>
    </xf>
    <xf borderId="0" fillId="5" fontId="9" numFmtId="20" xfId="0" applyAlignment="1" applyFont="1" applyNumberFormat="1">
      <alignment horizontal="right" shrinkToFit="0" vertical="top" wrapText="1"/>
    </xf>
    <xf borderId="0" fillId="5" fontId="9" numFmtId="0" xfId="0" applyAlignment="1" applyFont="1">
      <alignment horizontal="right" shrinkToFit="0" vertical="top" wrapText="1"/>
    </xf>
    <xf borderId="3" fillId="6" fontId="10" numFmtId="0" xfId="0" applyAlignment="1" applyBorder="1" applyFill="1" applyFont="1">
      <alignment horizontal="center" shrinkToFit="0" wrapText="1"/>
    </xf>
    <xf borderId="4" fillId="0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15.0"/>
    <col customWidth="1" min="3" max="4" width="8.71"/>
    <col customWidth="1" min="5" max="5" width="10.0"/>
    <col customWidth="1" min="6" max="6" width="8.71"/>
    <col customWidth="1" min="7" max="7" width="11.86"/>
    <col customWidth="1" min="8" max="8" width="16.0"/>
    <col customWidth="1" min="9" max="9" width="11.57"/>
    <col customWidth="1" min="10" max="11" width="8.71"/>
    <col customWidth="1" min="12" max="12" width="10.0"/>
    <col customWidth="1" min="13" max="13" width="8.71"/>
    <col customWidth="1" min="14" max="14" width="15.71"/>
    <col customWidth="1" min="15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2.25" customHeight="1">
      <c r="A2" s="5" t="s">
        <v>1</v>
      </c>
      <c r="D2" s="6" t="s">
        <v>2</v>
      </c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7" t="s">
        <v>3</v>
      </c>
      <c r="D3" s="7" t="s">
        <v>4</v>
      </c>
      <c r="I3" s="8" t="s">
        <v>5</v>
      </c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75" customHeight="1">
      <c r="A4" s="7" t="s">
        <v>6</v>
      </c>
      <c r="D4" s="7" t="s">
        <v>7</v>
      </c>
      <c r="I4" s="9"/>
      <c r="J4" s="10" t="s">
        <v>8</v>
      </c>
      <c r="K4" s="10" t="s">
        <v>9</v>
      </c>
      <c r="L4" s="10" t="s">
        <v>10</v>
      </c>
      <c r="M4" s="10" t="s">
        <v>11</v>
      </c>
      <c r="N4" s="11" t="s">
        <v>12</v>
      </c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7" t="s">
        <v>13</v>
      </c>
      <c r="D5" s="7" t="s">
        <v>14</v>
      </c>
      <c r="I5" s="9" t="s">
        <v>15</v>
      </c>
      <c r="J5" s="8"/>
      <c r="K5" s="8"/>
      <c r="L5" s="8"/>
      <c r="M5" s="8"/>
      <c r="N5" s="12">
        <f t="shared" ref="N5:N11" si="1">SUM((K5-J5),(M5-L5))</f>
        <v>0</v>
      </c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7" t="s">
        <v>16</v>
      </c>
      <c r="D6" s="7" t="s">
        <v>17</v>
      </c>
      <c r="I6" s="9" t="s">
        <v>18</v>
      </c>
      <c r="J6" s="8">
        <v>0.375</v>
      </c>
      <c r="K6" s="8">
        <v>0.5</v>
      </c>
      <c r="L6" s="8">
        <v>0.5416666666666666</v>
      </c>
      <c r="M6" s="8">
        <v>0.75</v>
      </c>
      <c r="N6" s="12">
        <f t="shared" si="1"/>
        <v>0.3333333333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7" t="s">
        <v>19</v>
      </c>
      <c r="D7" s="7" t="s">
        <v>20</v>
      </c>
      <c r="I7" s="9" t="s">
        <v>21</v>
      </c>
      <c r="J7" s="8">
        <v>0.375</v>
      </c>
      <c r="K7" s="8">
        <v>0.5</v>
      </c>
      <c r="L7" s="8">
        <v>0.5416666666666666</v>
      </c>
      <c r="M7" s="8">
        <v>0.75</v>
      </c>
      <c r="N7" s="12">
        <f t="shared" si="1"/>
        <v>0.3333333333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7" t="s">
        <v>22</v>
      </c>
      <c r="D8" s="7" t="s">
        <v>23</v>
      </c>
      <c r="I8" s="9" t="s">
        <v>24</v>
      </c>
      <c r="J8" s="8">
        <v>0.375</v>
      </c>
      <c r="K8" s="8">
        <v>0.5</v>
      </c>
      <c r="L8" s="8">
        <v>0.5416666666666666</v>
      </c>
      <c r="M8" s="8">
        <v>0.75</v>
      </c>
      <c r="N8" s="12">
        <f t="shared" si="1"/>
        <v>0.3333333333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7" t="s">
        <v>25</v>
      </c>
      <c r="D9" s="7" t="s">
        <v>26</v>
      </c>
      <c r="I9" s="9" t="s">
        <v>27</v>
      </c>
      <c r="J9" s="8">
        <v>0.375</v>
      </c>
      <c r="K9" s="8">
        <v>0.5</v>
      </c>
      <c r="L9" s="13">
        <v>0.5416666666666666</v>
      </c>
      <c r="M9" s="8">
        <v>0.75</v>
      </c>
      <c r="N9" s="12">
        <f t="shared" si="1"/>
        <v>0.3333333333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I10" s="9" t="s">
        <v>28</v>
      </c>
      <c r="J10" s="8">
        <v>0.375</v>
      </c>
      <c r="K10" s="8">
        <v>0.5</v>
      </c>
      <c r="L10" s="8">
        <v>0.5416666666666666</v>
      </c>
      <c r="M10" s="8">
        <v>0.75</v>
      </c>
      <c r="N10" s="12">
        <f t="shared" si="1"/>
        <v>0.3333333333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I11" s="9" t="s">
        <v>29</v>
      </c>
      <c r="J11" s="14"/>
      <c r="K11" s="14"/>
      <c r="L11" s="14"/>
      <c r="M11" s="14"/>
      <c r="N11" s="12">
        <f t="shared" si="1"/>
        <v>0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I12" s="9" t="s">
        <v>30</v>
      </c>
      <c r="N12" s="12">
        <f>N6</f>
        <v>0.3333333333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I13" s="9" t="s">
        <v>31</v>
      </c>
      <c r="N13" s="15">
        <f>SUM(N5:N11)</f>
        <v>1.666666667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6" t="s">
        <v>32</v>
      </c>
      <c r="C14" s="17" t="s">
        <v>33</v>
      </c>
      <c r="G14" s="17" t="s">
        <v>34</v>
      </c>
      <c r="J14" s="17" t="s">
        <v>35</v>
      </c>
      <c r="L14" s="17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C15" s="18" t="s">
        <v>8</v>
      </c>
      <c r="D15" s="18" t="s">
        <v>9</v>
      </c>
      <c r="E15" s="18" t="s">
        <v>10</v>
      </c>
      <c r="F15" s="18" t="s">
        <v>11</v>
      </c>
      <c r="G15" s="18" t="s">
        <v>36</v>
      </c>
      <c r="H15" s="18" t="s">
        <v>37</v>
      </c>
      <c r="I15" s="18" t="s">
        <v>38</v>
      </c>
      <c r="J15" s="18" t="s">
        <v>39</v>
      </c>
      <c r="K15" s="18" t="s">
        <v>40</v>
      </c>
      <c r="L15" s="18" t="s">
        <v>41</v>
      </c>
      <c r="M15" s="18" t="s">
        <v>42</v>
      </c>
      <c r="N15" s="18" t="s">
        <v>43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9" t="s">
        <v>44</v>
      </c>
      <c r="B16" s="20" t="s">
        <v>45</v>
      </c>
      <c r="C16" s="21">
        <v>0.38472222222222224</v>
      </c>
      <c r="D16" s="21">
        <v>0.5243055555555556</v>
      </c>
      <c r="E16" s="21">
        <v>0.5645833333333333</v>
      </c>
      <c r="F16" s="21">
        <v>0.7673611111111112</v>
      </c>
      <c r="G16" s="22">
        <f t="shared" ref="G16:G46" si="2">SUM(E16-D16)</f>
        <v>0.04027777778</v>
      </c>
      <c r="H16" s="22">
        <f t="shared" ref="H16:H46" si="3">SUM((D16-C16),(F16-E16))</f>
        <v>0.3423611111</v>
      </c>
      <c r="I16" s="23"/>
      <c r="J16" s="23"/>
      <c r="K16" s="23"/>
      <c r="L16" s="23"/>
      <c r="M16" s="24"/>
      <c r="N16" s="24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0" t="s">
        <v>46</v>
      </c>
      <c r="B17" s="20" t="s">
        <v>47</v>
      </c>
      <c r="C17" s="21">
        <v>0.37083333333333335</v>
      </c>
      <c r="D17" s="21">
        <v>0.5291666666666667</v>
      </c>
      <c r="E17" s="21">
        <v>0.5701388888888889</v>
      </c>
      <c r="F17" s="21">
        <v>0.7576388888888889</v>
      </c>
      <c r="G17" s="22">
        <f t="shared" si="2"/>
        <v>0.04097222222</v>
      </c>
      <c r="H17" s="22">
        <f t="shared" si="3"/>
        <v>0.3458333333</v>
      </c>
      <c r="I17" s="23"/>
      <c r="J17" s="23"/>
      <c r="K17" s="23"/>
      <c r="L17" s="23"/>
      <c r="M17" s="24"/>
      <c r="N17" s="24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0" t="s">
        <v>48</v>
      </c>
      <c r="B18" s="20" t="s">
        <v>49</v>
      </c>
      <c r="C18" s="21"/>
      <c r="D18" s="21"/>
      <c r="E18" s="21"/>
      <c r="F18" s="21"/>
      <c r="G18" s="22">
        <f t="shared" si="2"/>
        <v>0</v>
      </c>
      <c r="H18" s="22">
        <f t="shared" si="3"/>
        <v>0</v>
      </c>
      <c r="I18" s="23"/>
      <c r="J18" s="23"/>
      <c r="K18" s="23"/>
      <c r="L18" s="23"/>
      <c r="M18" s="24"/>
      <c r="N18" s="24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0" t="s">
        <v>50</v>
      </c>
      <c r="B19" s="20" t="s">
        <v>51</v>
      </c>
      <c r="C19" s="21"/>
      <c r="D19" s="21"/>
      <c r="E19" s="21"/>
      <c r="F19" s="21"/>
      <c r="G19" s="22">
        <f t="shared" si="2"/>
        <v>0</v>
      </c>
      <c r="H19" s="22">
        <f t="shared" si="3"/>
        <v>0</v>
      </c>
      <c r="I19" s="23"/>
      <c r="J19" s="23"/>
      <c r="K19" s="23"/>
      <c r="L19" s="23"/>
      <c r="M19" s="24"/>
      <c r="N19" s="24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0" t="s">
        <v>52</v>
      </c>
      <c r="B20" s="20" t="s">
        <v>53</v>
      </c>
      <c r="C20" s="25"/>
      <c r="D20" s="25"/>
      <c r="E20" s="25"/>
      <c r="F20" s="25"/>
      <c r="G20" s="22">
        <f t="shared" si="2"/>
        <v>0</v>
      </c>
      <c r="H20" s="22">
        <f t="shared" si="3"/>
        <v>0</v>
      </c>
      <c r="I20" s="23"/>
      <c r="J20" s="23"/>
      <c r="K20" s="23"/>
      <c r="L20" s="23"/>
      <c r="M20" s="24"/>
      <c r="N20" s="24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0" t="s">
        <v>54</v>
      </c>
      <c r="B21" s="20" t="s">
        <v>55</v>
      </c>
      <c r="C21" s="25"/>
      <c r="D21" s="25"/>
      <c r="E21" s="25"/>
      <c r="F21" s="25"/>
      <c r="G21" s="22">
        <f t="shared" si="2"/>
        <v>0</v>
      </c>
      <c r="H21" s="22">
        <f t="shared" si="3"/>
        <v>0</v>
      </c>
      <c r="I21" s="23"/>
      <c r="J21" s="23"/>
      <c r="K21" s="23"/>
      <c r="L21" s="23"/>
      <c r="M21" s="24"/>
      <c r="N21" s="24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0" t="s">
        <v>56</v>
      </c>
      <c r="B22" s="20" t="s">
        <v>57</v>
      </c>
      <c r="C22" s="26"/>
      <c r="D22" s="26"/>
      <c r="E22" s="21"/>
      <c r="F22" s="21"/>
      <c r="G22" s="22">
        <f t="shared" si="2"/>
        <v>0</v>
      </c>
      <c r="H22" s="22">
        <f t="shared" si="3"/>
        <v>0</v>
      </c>
      <c r="I22" s="23"/>
      <c r="J22" s="23"/>
      <c r="K22" s="23"/>
      <c r="L22" s="23"/>
      <c r="M22" s="24"/>
      <c r="N22" s="24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0" t="s">
        <v>58</v>
      </c>
      <c r="B23" s="20" t="s">
        <v>45</v>
      </c>
      <c r="C23" s="21"/>
      <c r="D23" s="21"/>
      <c r="E23" s="21"/>
      <c r="F23" s="21"/>
      <c r="G23" s="22">
        <f t="shared" si="2"/>
        <v>0</v>
      </c>
      <c r="H23" s="22">
        <f t="shared" si="3"/>
        <v>0</v>
      </c>
      <c r="I23" s="23"/>
      <c r="J23" s="23"/>
      <c r="K23" s="23"/>
      <c r="L23" s="23"/>
      <c r="M23" s="24"/>
      <c r="N23" s="24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0" t="s">
        <v>59</v>
      </c>
      <c r="B24" s="20" t="s">
        <v>47</v>
      </c>
      <c r="C24" s="21"/>
      <c r="D24" s="21"/>
      <c r="E24" s="21"/>
      <c r="F24" s="21"/>
      <c r="G24" s="22">
        <f t="shared" si="2"/>
        <v>0</v>
      </c>
      <c r="H24" s="22">
        <f t="shared" si="3"/>
        <v>0</v>
      </c>
      <c r="I24" s="23"/>
      <c r="J24" s="23"/>
      <c r="K24" s="23"/>
      <c r="L24" s="23"/>
      <c r="M24" s="24"/>
      <c r="N24" s="24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0" t="s">
        <v>60</v>
      </c>
      <c r="B25" s="20" t="s">
        <v>49</v>
      </c>
      <c r="C25" s="21"/>
      <c r="D25" s="21"/>
      <c r="E25" s="21"/>
      <c r="F25" s="21"/>
      <c r="G25" s="22">
        <f t="shared" si="2"/>
        <v>0</v>
      </c>
      <c r="H25" s="22">
        <f t="shared" si="3"/>
        <v>0</v>
      </c>
      <c r="I25" s="23"/>
      <c r="J25" s="23"/>
      <c r="K25" s="23"/>
      <c r="L25" s="23"/>
      <c r="M25" s="24"/>
      <c r="N25" s="24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0" t="s">
        <v>61</v>
      </c>
      <c r="B26" s="20" t="s">
        <v>51</v>
      </c>
      <c r="C26" s="21"/>
      <c r="D26" s="21"/>
      <c r="E26" s="21"/>
      <c r="F26" s="21"/>
      <c r="G26" s="22">
        <f t="shared" si="2"/>
        <v>0</v>
      </c>
      <c r="H26" s="22">
        <f t="shared" si="3"/>
        <v>0</v>
      </c>
      <c r="I26" s="23"/>
      <c r="J26" s="23"/>
      <c r="K26" s="23"/>
      <c r="L26" s="23"/>
      <c r="M26" s="24"/>
      <c r="N26" s="24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0" t="s">
        <v>62</v>
      </c>
      <c r="B27" s="20" t="s">
        <v>53</v>
      </c>
      <c r="C27" s="25"/>
      <c r="D27" s="25"/>
      <c r="E27" s="25"/>
      <c r="F27" s="25"/>
      <c r="G27" s="22">
        <f t="shared" si="2"/>
        <v>0</v>
      </c>
      <c r="H27" s="22">
        <f t="shared" si="3"/>
        <v>0</v>
      </c>
      <c r="I27" s="23"/>
      <c r="J27" s="23"/>
      <c r="K27" s="23"/>
      <c r="L27" s="23"/>
      <c r="M27" s="24"/>
      <c r="N27" s="24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0" t="s">
        <v>63</v>
      </c>
      <c r="B28" s="20" t="s">
        <v>55</v>
      </c>
      <c r="C28" s="25"/>
      <c r="D28" s="25"/>
      <c r="E28" s="25"/>
      <c r="F28" s="25"/>
      <c r="G28" s="22">
        <f t="shared" si="2"/>
        <v>0</v>
      </c>
      <c r="H28" s="22">
        <f t="shared" si="3"/>
        <v>0</v>
      </c>
      <c r="I28" s="23"/>
      <c r="J28" s="23"/>
      <c r="K28" s="23"/>
      <c r="L28" s="23"/>
      <c r="M28" s="24"/>
      <c r="N28" s="24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0" t="s">
        <v>64</v>
      </c>
      <c r="B29" s="20" t="s">
        <v>57</v>
      </c>
      <c r="C29" s="21"/>
      <c r="D29" s="21"/>
      <c r="E29" s="21"/>
      <c r="F29" s="21"/>
      <c r="G29" s="22">
        <f t="shared" si="2"/>
        <v>0</v>
      </c>
      <c r="H29" s="22">
        <f t="shared" si="3"/>
        <v>0</v>
      </c>
      <c r="I29" s="23"/>
      <c r="J29" s="23"/>
      <c r="K29" s="23"/>
      <c r="L29" s="23"/>
      <c r="M29" s="24"/>
      <c r="N29" s="24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0" t="s">
        <v>65</v>
      </c>
      <c r="B30" s="20" t="s">
        <v>45</v>
      </c>
      <c r="C30" s="21"/>
      <c r="D30" s="21"/>
      <c r="E30" s="21"/>
      <c r="F30" s="21"/>
      <c r="G30" s="22">
        <f t="shared" si="2"/>
        <v>0</v>
      </c>
      <c r="H30" s="22">
        <f t="shared" si="3"/>
        <v>0</v>
      </c>
      <c r="I30" s="23"/>
      <c r="J30" s="23"/>
      <c r="K30" s="23"/>
      <c r="L30" s="23"/>
      <c r="M30" s="24"/>
      <c r="N30" s="24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0" t="s">
        <v>66</v>
      </c>
      <c r="B31" s="20" t="s">
        <v>47</v>
      </c>
      <c r="C31" s="21"/>
      <c r="D31" s="21"/>
      <c r="E31" s="21"/>
      <c r="F31" s="21"/>
      <c r="G31" s="22">
        <f t="shared" si="2"/>
        <v>0</v>
      </c>
      <c r="H31" s="22">
        <f t="shared" si="3"/>
        <v>0</v>
      </c>
      <c r="I31" s="23"/>
      <c r="J31" s="23"/>
      <c r="K31" s="23"/>
      <c r="L31" s="23"/>
      <c r="M31" s="24"/>
      <c r="N31" s="24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0" t="s">
        <v>67</v>
      </c>
      <c r="B32" s="20" t="s">
        <v>49</v>
      </c>
      <c r="C32" s="21"/>
      <c r="D32" s="21"/>
      <c r="E32" s="21"/>
      <c r="F32" s="26"/>
      <c r="G32" s="22">
        <f t="shared" si="2"/>
        <v>0</v>
      </c>
      <c r="H32" s="22">
        <f t="shared" si="3"/>
        <v>0</v>
      </c>
      <c r="I32" s="23"/>
      <c r="J32" s="23"/>
      <c r="K32" s="23"/>
      <c r="L32" s="23"/>
      <c r="M32" s="24"/>
      <c r="N32" s="2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0" t="s">
        <v>68</v>
      </c>
      <c r="B33" s="20" t="s">
        <v>51</v>
      </c>
      <c r="C33" s="21"/>
      <c r="D33" s="21"/>
      <c r="E33" s="21"/>
      <c r="F33" s="21"/>
      <c r="G33" s="22">
        <f t="shared" si="2"/>
        <v>0</v>
      </c>
      <c r="H33" s="22">
        <f t="shared" si="3"/>
        <v>0</v>
      </c>
      <c r="I33" s="23"/>
      <c r="J33" s="23"/>
      <c r="K33" s="23"/>
      <c r="L33" s="23"/>
      <c r="M33" s="24"/>
      <c r="N33" s="2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0" t="s">
        <v>69</v>
      </c>
      <c r="B34" s="20" t="s">
        <v>53</v>
      </c>
      <c r="C34" s="25"/>
      <c r="D34" s="25"/>
      <c r="E34" s="25"/>
      <c r="F34" s="25"/>
      <c r="G34" s="22">
        <f t="shared" si="2"/>
        <v>0</v>
      </c>
      <c r="H34" s="22">
        <f t="shared" si="3"/>
        <v>0</v>
      </c>
      <c r="I34" s="23"/>
      <c r="J34" s="23"/>
      <c r="K34" s="23"/>
      <c r="L34" s="23"/>
      <c r="M34" s="24"/>
      <c r="N34" s="24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0" t="s">
        <v>70</v>
      </c>
      <c r="B35" s="20" t="s">
        <v>55</v>
      </c>
      <c r="C35" s="25"/>
      <c r="D35" s="25"/>
      <c r="E35" s="25"/>
      <c r="F35" s="25"/>
      <c r="G35" s="22">
        <f t="shared" si="2"/>
        <v>0</v>
      </c>
      <c r="H35" s="22">
        <f t="shared" si="3"/>
        <v>0</v>
      </c>
      <c r="I35" s="23"/>
      <c r="J35" s="23"/>
      <c r="K35" s="23"/>
      <c r="L35" s="23"/>
      <c r="M35" s="24"/>
      <c r="N35" s="24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0" t="s">
        <v>71</v>
      </c>
      <c r="B36" s="20" t="s">
        <v>57</v>
      </c>
      <c r="C36" s="21"/>
      <c r="D36" s="21"/>
      <c r="E36" s="21"/>
      <c r="F36" s="21"/>
      <c r="G36" s="22">
        <f t="shared" si="2"/>
        <v>0</v>
      </c>
      <c r="H36" s="22">
        <f t="shared" si="3"/>
        <v>0</v>
      </c>
      <c r="I36" s="23"/>
      <c r="J36" s="23"/>
      <c r="K36" s="23"/>
      <c r="L36" s="23"/>
      <c r="M36" s="24"/>
      <c r="N36" s="24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0" t="s">
        <v>72</v>
      </c>
      <c r="B37" s="20" t="s">
        <v>45</v>
      </c>
      <c r="C37" s="26"/>
      <c r="D37" s="26"/>
      <c r="E37" s="21"/>
      <c r="F37" s="21"/>
      <c r="G37" s="22">
        <f t="shared" si="2"/>
        <v>0</v>
      </c>
      <c r="H37" s="22">
        <f t="shared" si="3"/>
        <v>0</v>
      </c>
      <c r="I37" s="23"/>
      <c r="J37" s="23"/>
      <c r="K37" s="23"/>
      <c r="L37" s="23"/>
      <c r="M37" s="24"/>
      <c r="N37" s="24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0" t="s">
        <v>73</v>
      </c>
      <c r="B38" s="20" t="s">
        <v>47</v>
      </c>
      <c r="C38" s="26"/>
      <c r="D38" s="26"/>
      <c r="E38" s="25"/>
      <c r="F38" s="25"/>
      <c r="G38" s="22">
        <f t="shared" si="2"/>
        <v>0</v>
      </c>
      <c r="H38" s="22">
        <f t="shared" si="3"/>
        <v>0</v>
      </c>
      <c r="I38" s="23"/>
      <c r="J38" s="23"/>
      <c r="K38" s="23"/>
      <c r="L38" s="23"/>
      <c r="M38" s="24"/>
      <c r="N38" s="24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0" t="s">
        <v>74</v>
      </c>
      <c r="B39" s="20" t="s">
        <v>49</v>
      </c>
      <c r="C39" s="21"/>
      <c r="D39" s="21"/>
      <c r="E39" s="25"/>
      <c r="F39" s="25"/>
      <c r="G39" s="22">
        <f t="shared" si="2"/>
        <v>0</v>
      </c>
      <c r="H39" s="22">
        <f t="shared" si="3"/>
        <v>0</v>
      </c>
      <c r="I39" s="23"/>
      <c r="J39" s="23"/>
      <c r="K39" s="23"/>
      <c r="L39" s="23"/>
      <c r="M39" s="24"/>
      <c r="N39" s="24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0" t="s">
        <v>75</v>
      </c>
      <c r="B40" s="20" t="s">
        <v>51</v>
      </c>
      <c r="C40" s="21"/>
      <c r="D40" s="21"/>
      <c r="E40" s="25"/>
      <c r="F40" s="25"/>
      <c r="G40" s="22">
        <f t="shared" si="2"/>
        <v>0</v>
      </c>
      <c r="H40" s="22">
        <f t="shared" si="3"/>
        <v>0</v>
      </c>
      <c r="I40" s="23"/>
      <c r="J40" s="23"/>
      <c r="K40" s="23"/>
      <c r="L40" s="23"/>
      <c r="M40" s="24"/>
      <c r="N40" s="24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0" t="s">
        <v>76</v>
      </c>
      <c r="B41" s="20" t="s">
        <v>53</v>
      </c>
      <c r="C41" s="25"/>
      <c r="D41" s="25"/>
      <c r="E41" s="25"/>
      <c r="F41" s="25"/>
      <c r="G41" s="22">
        <f t="shared" si="2"/>
        <v>0</v>
      </c>
      <c r="H41" s="22">
        <f t="shared" si="3"/>
        <v>0</v>
      </c>
      <c r="I41" s="23"/>
      <c r="J41" s="23"/>
      <c r="K41" s="23"/>
      <c r="L41" s="23"/>
      <c r="M41" s="24"/>
      <c r="N41" s="24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0" t="s">
        <v>77</v>
      </c>
      <c r="B42" s="20" t="s">
        <v>55</v>
      </c>
      <c r="C42" s="25"/>
      <c r="D42" s="25"/>
      <c r="E42" s="25"/>
      <c r="F42" s="25"/>
      <c r="G42" s="22">
        <f t="shared" si="2"/>
        <v>0</v>
      </c>
      <c r="H42" s="22">
        <f t="shared" si="3"/>
        <v>0</v>
      </c>
      <c r="I42" s="23"/>
      <c r="J42" s="23"/>
      <c r="K42" s="23"/>
      <c r="L42" s="23"/>
      <c r="M42" s="24"/>
      <c r="N42" s="24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0" t="s">
        <v>78</v>
      </c>
      <c r="B43" s="20" t="s">
        <v>57</v>
      </c>
      <c r="C43" s="21"/>
      <c r="D43" s="21"/>
      <c r="E43" s="21"/>
      <c r="F43" s="21"/>
      <c r="G43" s="22">
        <f t="shared" si="2"/>
        <v>0</v>
      </c>
      <c r="H43" s="22">
        <f t="shared" si="3"/>
        <v>0</v>
      </c>
      <c r="I43" s="23"/>
      <c r="J43" s="23"/>
      <c r="K43" s="23"/>
      <c r="L43" s="23"/>
      <c r="M43" s="24"/>
      <c r="N43" s="24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0" t="s">
        <v>79</v>
      </c>
      <c r="B44" s="20" t="s">
        <v>45</v>
      </c>
      <c r="C44" s="26"/>
      <c r="D44" s="26"/>
      <c r="E44" s="21"/>
      <c r="F44" s="21"/>
      <c r="G44" s="22">
        <f t="shared" si="2"/>
        <v>0</v>
      </c>
      <c r="H44" s="22">
        <f t="shared" si="3"/>
        <v>0</v>
      </c>
      <c r="I44" s="23"/>
      <c r="J44" s="23"/>
      <c r="K44" s="23"/>
      <c r="L44" s="23"/>
      <c r="M44" s="24"/>
      <c r="N44" s="24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0" t="s">
        <v>80</v>
      </c>
      <c r="B45" s="20" t="s">
        <v>47</v>
      </c>
      <c r="C45" s="26"/>
      <c r="D45" s="26"/>
      <c r="E45" s="21"/>
      <c r="F45" s="21"/>
      <c r="G45" s="22">
        <f t="shared" si="2"/>
        <v>0</v>
      </c>
      <c r="H45" s="22">
        <f t="shared" si="3"/>
        <v>0</v>
      </c>
      <c r="I45" s="23"/>
      <c r="J45" s="23"/>
      <c r="K45" s="23"/>
      <c r="L45" s="23"/>
      <c r="M45" s="24"/>
      <c r="N45" s="24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0" t="s">
        <v>81</v>
      </c>
      <c r="B46" s="20" t="s">
        <v>49</v>
      </c>
      <c r="C46" s="21"/>
      <c r="D46" s="21"/>
      <c r="E46" s="21"/>
      <c r="F46" s="21"/>
      <c r="G46" s="22">
        <f t="shared" si="2"/>
        <v>0</v>
      </c>
      <c r="H46" s="22">
        <f t="shared" si="3"/>
        <v>0</v>
      </c>
      <c r="I46" s="23"/>
      <c r="J46" s="23"/>
      <c r="K46" s="23"/>
      <c r="L46" s="23"/>
      <c r="M46" s="24"/>
      <c r="N46" s="24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7" t="s">
        <v>82</v>
      </c>
      <c r="C47" s="28"/>
      <c r="D47" s="28"/>
      <c r="E47" s="28"/>
      <c r="F47" s="28"/>
      <c r="G47" s="29">
        <f t="shared" ref="G47:M47" si="4">SUM(G16:G46)</f>
        <v>0.08125</v>
      </c>
      <c r="H47" s="29">
        <f t="shared" si="4"/>
        <v>0.6881944444</v>
      </c>
      <c r="I47" s="29">
        <f t="shared" si="4"/>
        <v>0</v>
      </c>
      <c r="J47" s="29">
        <f t="shared" si="4"/>
        <v>0</v>
      </c>
      <c r="K47" s="29">
        <f t="shared" si="4"/>
        <v>0</v>
      </c>
      <c r="L47" s="29">
        <f t="shared" si="4"/>
        <v>0</v>
      </c>
      <c r="M47" s="29">
        <f t="shared" si="4"/>
        <v>0</v>
      </c>
      <c r="N47" s="30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1" t="str">
        <f>HYPERLINK("https://www.pontotel.com.br/","Quer conhecer um jeito mais rápido, fácil, prático e com apontamentos automáticos? Clique aqui e se cadastre que entraremos em contato!")</f>
        <v>Quer conhecer um jeito mais rápido, fácil, prático e com apontamentos automáticos? Clique aqui e se cadastre que entraremos em contato!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C14:F14"/>
    <mergeCell ref="A14:B15"/>
    <mergeCell ref="A47:B47"/>
    <mergeCell ref="A48:N48"/>
    <mergeCell ref="I12:M12"/>
    <mergeCell ref="J14:K14"/>
    <mergeCell ref="L14:N14"/>
    <mergeCell ref="I13:M13"/>
    <mergeCell ref="G14:I14"/>
    <mergeCell ref="A10:H13"/>
    <mergeCell ref="A9:C9"/>
    <mergeCell ref="A4:C4"/>
    <mergeCell ref="A3:C3"/>
    <mergeCell ref="D3:H3"/>
    <mergeCell ref="D2:L2"/>
    <mergeCell ref="D4:H4"/>
    <mergeCell ref="I3:N3"/>
    <mergeCell ref="M1:N2"/>
    <mergeCell ref="A2:C2"/>
    <mergeCell ref="A8:C8"/>
    <mergeCell ref="D8:H8"/>
    <mergeCell ref="D9:H9"/>
    <mergeCell ref="D7:H7"/>
    <mergeCell ref="D6:H6"/>
    <mergeCell ref="A6:C6"/>
    <mergeCell ref="A7:C7"/>
    <mergeCell ref="D5:H5"/>
    <mergeCell ref="A5:C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